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>
    <definedName name="_xlnm.Print_Area" localSheetId="0">'Лист1'!$A$1:$U$28</definedName>
  </definedNames>
  <calcPr fullCalcOnLoad="1"/>
</workbook>
</file>

<file path=xl/sharedStrings.xml><?xml version="1.0" encoding="utf-8"?>
<sst xmlns="http://schemas.openxmlformats.org/spreadsheetml/2006/main" count="82" uniqueCount="56">
  <si>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</si>
  <si>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</si>
  <si>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</si>
  <si>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</si>
  <si>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</si>
  <si>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</si>
  <si>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</si>
  <si>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</si>
  <si>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</si>
  <si>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</si>
  <si>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</si>
  <si>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</si>
  <si>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</si>
  <si>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</si>
  <si>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</si>
  <si>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</si>
  <si>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</si>
  <si>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</si>
  <si>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</si>
  <si>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Наличие знака 3.27 (день и время действия)</t>
  </si>
  <si>
    <t>(с 20:00 до 08:00)</t>
  </si>
  <si>
    <t>прим</t>
  </si>
  <si>
    <t>комен</t>
  </si>
  <si>
    <t>шув</t>
  </si>
  <si>
    <t>парг</t>
  </si>
  <si>
    <t>приг</t>
  </si>
  <si>
    <t>выб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</si>
  <si>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</si>
  <si>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</si>
  <si>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полюс</t>
  </si>
  <si>
    <t>калин</t>
  </si>
  <si>
    <t>Выборгский</t>
  </si>
  <si>
    <t>22-23.03.2021</t>
  </si>
  <si>
    <t>пл.Ленина</t>
  </si>
  <si>
    <t>Северное</t>
  </si>
  <si>
    <t>ст Энгельса ( от Манчестерской до Скобелевского)</t>
  </si>
  <si>
    <t>ст Энгельса ( от Скобелевского до Светлановской пл.)</t>
  </si>
  <si>
    <t>Удельная (Енотаевская, Елецкая)</t>
  </si>
  <si>
    <t>Выб</t>
  </si>
  <si>
    <t>Ивинская ул.(от Юнтоловского пр-та до Коннолахтинской дороги)</t>
  </si>
  <si>
    <t>НЕТ</t>
  </si>
  <si>
    <t>Приг</t>
  </si>
  <si>
    <t>Коломяжский пр. от виадука</t>
  </si>
  <si>
    <t>Ком</t>
  </si>
  <si>
    <t>нет</t>
  </si>
  <si>
    <t>Выборгское ш. (от Суздальского пр. до Луначарского пр.)</t>
  </si>
  <si>
    <t>Парг</t>
  </si>
  <si>
    <t>ул.Оптиков, Яхтенная ул.</t>
  </si>
  <si>
    <t>Выборгская наб. (от Кантемировской ул. до Гренадерской ул.)</t>
  </si>
  <si>
    <t>Лесной пр. (от Литовской ул. до Смолячкова ул.)</t>
  </si>
  <si>
    <t>Полюс</t>
  </si>
  <si>
    <t>Суздальский пр. (по остановкам),Просвещения пр.(от Есенина ул. до Энгельса пр.)</t>
  </si>
  <si>
    <t>Шув</t>
  </si>
  <si>
    <t>Энгельса пр (от 3-Верхнего пер до 8-го Верхнего пер)</t>
  </si>
  <si>
    <t>Светлановский пр. (бок. пр-ды от пр. Луначарского до Суздальского пр)</t>
  </si>
  <si>
    <t>Калин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</si>
</sst>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1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2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59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 shrinkToFi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 shrinkToFit="1"/>
      <protection/>
    </xf>
    <xf numFmtId="0" fontId="3" fillId="0" borderId="10" xfId="59" applyFont="1" applyBorder="1" applyAlignment="1">
      <alignment horizontal="left" vertical="center" wrapText="1" shrinkToFit="1"/>
      <protection/>
    </xf>
    <xf numFmtId="49" fontId="3" fillId="0" borderId="10" xfId="0" applyNumberFormat="1" applyFont="1" applyBorder="1" applyAlignment="1">
      <alignment horizontal="center" wrapText="1"/>
    </xf>
    <xf numFmtId="0" fontId="45" fillId="0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17" borderId="13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left" vertical="center" wrapText="1" shrinkToFit="1"/>
    </xf>
    <xf numFmtId="0" fontId="45" fillId="0" borderId="10" xfId="59" applyFont="1" applyBorder="1" applyAlignment="1">
      <alignment horizontal="left" vertical="center" wrapText="1" shrinkToFit="1"/>
      <protection/>
    </xf>
    <xf numFmtId="0" fontId="45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view="pageBreakPreview" zoomScale="70" zoomScaleSheetLayoutView="7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9" sqref="X19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75390625" style="12" customWidth="1"/>
    <col min="21" max="21" width="9.125" style="55" hidden="1" customWidth="1"/>
    <col min="22" max="16384" width="9.125" style="3" customWidth="1"/>
  </cols>
  <sheetData>
    <row r="1" spans="1:21" s="10" customFormat="1" ht="33.75" customHeight="1">
      <c r="A1" s="33" t="s">
        <v>27</v>
      </c>
      <c r="B1" s="92" t="s">
        <v>28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 t="s">
        <v>32</v>
      </c>
      <c r="P1" s="94"/>
      <c r="Q1" s="94"/>
      <c r="R1" s="94"/>
      <c r="S1" s="33"/>
      <c r="T1" s="33"/>
      <c r="U1" s="52"/>
    </row>
    <row r="2" spans="1:20" s="9" customFormat="1" ht="30" customHeight="1">
      <c r="A2" s="74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s="18" customFormat="1" ht="14.25" customHeight="1">
      <c r="A3" s="79" t="s">
        <v>0</v>
      </c>
      <c r="B3" s="79" t="s">
        <v>7</v>
      </c>
      <c r="C3" s="79" t="s">
        <v>17</v>
      </c>
      <c r="D3" s="79" t="s">
        <v>14</v>
      </c>
      <c r="E3" s="82" t="s">
        <v>1</v>
      </c>
      <c r="F3" s="82"/>
      <c r="G3" s="82"/>
      <c r="H3" s="82"/>
      <c r="I3" s="82" t="s">
        <v>2</v>
      </c>
      <c r="J3" s="82"/>
      <c r="K3" s="82"/>
      <c r="L3" s="82"/>
      <c r="M3" s="85" t="s">
        <v>3</v>
      </c>
      <c r="N3" s="86"/>
      <c r="O3" s="85" t="s">
        <v>4</v>
      </c>
      <c r="P3" s="86"/>
      <c r="Q3" s="85" t="s">
        <v>13</v>
      </c>
      <c r="R3" s="86"/>
      <c r="S3" s="71" t="s">
        <v>19</v>
      </c>
      <c r="T3" s="76" t="s">
        <v>12</v>
      </c>
      <c r="U3" s="53"/>
    </row>
    <row r="4" spans="1:21" s="2" customFormat="1" ht="21" customHeight="1">
      <c r="A4" s="80"/>
      <c r="B4" s="80"/>
      <c r="C4" s="80"/>
      <c r="D4" s="80"/>
      <c r="E4" s="82" t="s">
        <v>5</v>
      </c>
      <c r="F4" s="82"/>
      <c r="G4" s="82" t="s">
        <v>6</v>
      </c>
      <c r="H4" s="82"/>
      <c r="I4" s="82" t="s">
        <v>5</v>
      </c>
      <c r="J4" s="82"/>
      <c r="K4" s="82" t="s">
        <v>6</v>
      </c>
      <c r="L4" s="82"/>
      <c r="M4" s="87"/>
      <c r="N4" s="88"/>
      <c r="O4" s="87"/>
      <c r="P4" s="88"/>
      <c r="Q4" s="87"/>
      <c r="R4" s="88"/>
      <c r="S4" s="72"/>
      <c r="T4" s="77"/>
      <c r="U4" s="32"/>
    </row>
    <row r="5" spans="1:21" s="2" customFormat="1" ht="27" customHeight="1">
      <c r="A5" s="81"/>
      <c r="B5" s="81"/>
      <c r="C5" s="81"/>
      <c r="D5" s="81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73"/>
      <c r="T5" s="78"/>
      <c r="U5" s="32"/>
    </row>
    <row r="6" spans="1:21" s="2" customFormat="1" ht="27">
      <c r="A6" s="83"/>
      <c r="B6" s="91" t="s">
        <v>15</v>
      </c>
      <c r="C6" s="56">
        <v>2</v>
      </c>
      <c r="D6" s="101" t="s">
        <v>47</v>
      </c>
      <c r="E6" s="57">
        <v>2</v>
      </c>
      <c r="F6" s="58"/>
      <c r="G6" s="59"/>
      <c r="H6" s="58"/>
      <c r="I6" s="57">
        <v>4</v>
      </c>
      <c r="J6" s="58"/>
      <c r="K6" s="57"/>
      <c r="L6" s="58"/>
      <c r="M6" s="57">
        <v>2</v>
      </c>
      <c r="N6" s="58"/>
      <c r="O6" s="57">
        <v>4</v>
      </c>
      <c r="P6" s="58"/>
      <c r="Q6" s="57"/>
      <c r="R6" s="58"/>
      <c r="S6" s="26" t="s">
        <v>44</v>
      </c>
      <c r="T6" s="35"/>
      <c r="U6" s="32" t="s">
        <v>21</v>
      </c>
    </row>
    <row r="7" spans="1:22" s="2" customFormat="1" ht="27">
      <c r="A7" s="83"/>
      <c r="B7" s="91"/>
      <c r="C7" s="40">
        <v>1</v>
      </c>
      <c r="D7" s="67" t="s">
        <v>42</v>
      </c>
      <c r="E7" s="57">
        <v>1</v>
      </c>
      <c r="F7" s="58"/>
      <c r="G7" s="59"/>
      <c r="H7" s="58"/>
      <c r="I7" s="57">
        <v>2</v>
      </c>
      <c r="J7" s="58"/>
      <c r="K7" s="57"/>
      <c r="L7" s="58"/>
      <c r="M7" s="57">
        <v>1</v>
      </c>
      <c r="N7" s="58"/>
      <c r="O7" s="57">
        <v>2</v>
      </c>
      <c r="P7" s="58"/>
      <c r="Q7" s="57"/>
      <c r="R7" s="42"/>
      <c r="S7" s="44" t="s">
        <v>44</v>
      </c>
      <c r="T7" s="45"/>
      <c r="U7" s="32"/>
      <c r="V7" s="2" t="s">
        <v>43</v>
      </c>
    </row>
    <row r="8" spans="1:22" s="2" customFormat="1" ht="54.75">
      <c r="A8" s="83"/>
      <c r="B8" s="91"/>
      <c r="C8" s="40">
        <v>1</v>
      </c>
      <c r="D8" s="68" t="s">
        <v>39</v>
      </c>
      <c r="E8" s="57">
        <v>1</v>
      </c>
      <c r="F8" s="58"/>
      <c r="G8" s="59"/>
      <c r="H8" s="58"/>
      <c r="I8" s="57">
        <v>1</v>
      </c>
      <c r="J8" s="58"/>
      <c r="K8" s="57"/>
      <c r="L8" s="58"/>
      <c r="M8" s="57">
        <v>1</v>
      </c>
      <c r="N8" s="58"/>
      <c r="O8" s="57">
        <v>2</v>
      </c>
      <c r="P8" s="58"/>
      <c r="Q8" s="57"/>
      <c r="R8" s="42"/>
      <c r="S8" s="44" t="s">
        <v>40</v>
      </c>
      <c r="T8" s="45"/>
      <c r="U8" s="32"/>
      <c r="V8" s="2" t="s">
        <v>41</v>
      </c>
    </row>
    <row r="9" spans="1:21" s="2" customFormat="1" ht="13.5">
      <c r="A9" s="83"/>
      <c r="B9" s="91"/>
      <c r="C9" s="40"/>
      <c r="D9" s="67"/>
      <c r="E9" s="57"/>
      <c r="F9" s="58"/>
      <c r="G9" s="59"/>
      <c r="H9" s="58"/>
      <c r="I9" s="57"/>
      <c r="J9" s="58"/>
      <c r="K9" s="57"/>
      <c r="L9" s="58"/>
      <c r="M9" s="57"/>
      <c r="N9" s="58"/>
      <c r="O9" s="57"/>
      <c r="P9" s="58"/>
      <c r="Q9" s="57"/>
      <c r="R9" s="42"/>
      <c r="S9" s="44"/>
      <c r="T9" s="45"/>
      <c r="U9" s="32" t="s">
        <v>22</v>
      </c>
    </row>
    <row r="10" spans="1:21" s="2" customFormat="1" ht="13.5" hidden="1">
      <c r="A10" s="83"/>
      <c r="B10" s="91"/>
      <c r="C10" s="40"/>
      <c r="D10" s="46"/>
      <c r="E10" s="41"/>
      <c r="F10" s="42"/>
      <c r="G10" s="43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4"/>
      <c r="T10" s="45"/>
      <c r="U10" s="32" t="s">
        <v>25</v>
      </c>
    </row>
    <row r="11" spans="1:21" s="2" customFormat="1" ht="13.5">
      <c r="A11" s="83"/>
      <c r="B11" s="6" t="s">
        <v>8</v>
      </c>
      <c r="C11" s="6">
        <f>SUM(C6:C10)</f>
        <v>4</v>
      </c>
      <c r="D11" s="6"/>
      <c r="E11" s="6">
        <f aca="true" t="shared" si="0" ref="E11:R11">SUM(E6:E10)</f>
        <v>4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7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4</v>
      </c>
      <c r="N11" s="6">
        <f t="shared" si="0"/>
        <v>0</v>
      </c>
      <c r="O11" s="6">
        <f t="shared" si="0"/>
        <v>8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34"/>
      <c r="T11" s="34"/>
      <c r="U11" s="32"/>
    </row>
    <row r="12" spans="1:22" s="2" customFormat="1" ht="41.25">
      <c r="A12" s="83"/>
      <c r="B12" s="70" t="s">
        <v>31</v>
      </c>
      <c r="C12" s="60">
        <v>1</v>
      </c>
      <c r="D12" s="102" t="s">
        <v>48</v>
      </c>
      <c r="E12" s="60">
        <v>2</v>
      </c>
      <c r="F12" s="5"/>
      <c r="G12" s="1"/>
      <c r="H12" s="5"/>
      <c r="I12" s="60">
        <v>1</v>
      </c>
      <c r="J12" s="5"/>
      <c r="K12" s="1"/>
      <c r="L12" s="5"/>
      <c r="M12" s="60">
        <v>1</v>
      </c>
      <c r="N12" s="5"/>
      <c r="O12" s="1">
        <v>2</v>
      </c>
      <c r="P12" s="5"/>
      <c r="Q12" s="1"/>
      <c r="R12" s="5"/>
      <c r="S12" s="66" t="s">
        <v>44</v>
      </c>
      <c r="T12" s="35"/>
      <c r="U12" s="32" t="s">
        <v>29</v>
      </c>
      <c r="V12" s="2" t="s">
        <v>50</v>
      </c>
    </row>
    <row r="13" spans="1:22" s="2" customFormat="1" ht="41.25">
      <c r="A13" s="83"/>
      <c r="B13" s="70"/>
      <c r="C13" s="28">
        <v>1</v>
      </c>
      <c r="D13" s="1" t="s">
        <v>35</v>
      </c>
      <c r="E13" s="96">
        <v>3</v>
      </c>
      <c r="F13" s="5"/>
      <c r="G13" s="96">
        <v>2</v>
      </c>
      <c r="H13" s="5"/>
      <c r="I13" s="96">
        <v>7</v>
      </c>
      <c r="J13" s="5"/>
      <c r="K13" s="96">
        <v>4</v>
      </c>
      <c r="L13" s="5"/>
      <c r="M13" s="96">
        <v>2</v>
      </c>
      <c r="N13" s="5"/>
      <c r="O13" s="96">
        <v>4</v>
      </c>
      <c r="P13" s="36"/>
      <c r="Q13" s="98"/>
      <c r="R13" s="37"/>
      <c r="S13" s="26"/>
      <c r="T13" s="35"/>
      <c r="U13" s="54" t="s">
        <v>26</v>
      </c>
      <c r="V13" s="2" t="s">
        <v>38</v>
      </c>
    </row>
    <row r="14" spans="1:22" s="2" customFormat="1" ht="41.25">
      <c r="A14" s="83"/>
      <c r="B14" s="70"/>
      <c r="C14" s="29">
        <v>1</v>
      </c>
      <c r="D14" s="61" t="s">
        <v>36</v>
      </c>
      <c r="E14" s="91"/>
      <c r="F14" s="5"/>
      <c r="G14" s="91"/>
      <c r="H14" s="5"/>
      <c r="I14" s="91"/>
      <c r="J14" s="5"/>
      <c r="K14" s="91"/>
      <c r="L14" s="5"/>
      <c r="M14" s="91"/>
      <c r="N14" s="5"/>
      <c r="O14" s="91"/>
      <c r="P14" s="5"/>
      <c r="Q14" s="99"/>
      <c r="R14" s="51"/>
      <c r="S14" s="26"/>
      <c r="T14" s="35"/>
      <c r="U14" s="54" t="s">
        <v>24</v>
      </c>
      <c r="V14" s="2" t="s">
        <v>38</v>
      </c>
    </row>
    <row r="15" spans="1:22" s="2" customFormat="1" ht="27">
      <c r="A15" s="83"/>
      <c r="B15" s="70"/>
      <c r="C15" s="60">
        <v>1</v>
      </c>
      <c r="D15" s="102" t="s">
        <v>37</v>
      </c>
      <c r="E15" s="97"/>
      <c r="F15" s="62"/>
      <c r="G15" s="97"/>
      <c r="H15" s="62"/>
      <c r="I15" s="97"/>
      <c r="J15" s="62"/>
      <c r="K15" s="97"/>
      <c r="L15" s="62"/>
      <c r="M15" s="97"/>
      <c r="N15" s="62"/>
      <c r="O15" s="97"/>
      <c r="P15" s="62"/>
      <c r="Q15" s="100"/>
      <c r="R15" s="51"/>
      <c r="S15" s="26"/>
      <c r="T15" s="50"/>
      <c r="U15" s="54" t="s">
        <v>23</v>
      </c>
      <c r="V15" s="2" t="s">
        <v>38</v>
      </c>
    </row>
    <row r="16" spans="1:22" s="2" customFormat="1" ht="41.25">
      <c r="A16" s="83"/>
      <c r="B16" s="70"/>
      <c r="C16" s="60">
        <v>1</v>
      </c>
      <c r="D16" s="65" t="s">
        <v>45</v>
      </c>
      <c r="E16" s="63">
        <v>4</v>
      </c>
      <c r="F16" s="62"/>
      <c r="G16" s="63"/>
      <c r="H16" s="62"/>
      <c r="I16" s="63">
        <v>3</v>
      </c>
      <c r="J16" s="62"/>
      <c r="K16" s="63"/>
      <c r="L16" s="62"/>
      <c r="M16" s="63">
        <v>2</v>
      </c>
      <c r="N16" s="62"/>
      <c r="O16" s="63">
        <v>4</v>
      </c>
      <c r="P16" s="62"/>
      <c r="Q16" s="48"/>
      <c r="R16" s="51"/>
      <c r="S16" s="26"/>
      <c r="T16" s="50"/>
      <c r="U16" s="54"/>
      <c r="V16" s="2" t="s">
        <v>46</v>
      </c>
    </row>
    <row r="17" spans="1:22" s="2" customFormat="1" ht="54.75">
      <c r="A17" s="83"/>
      <c r="B17" s="70"/>
      <c r="C17" s="60">
        <v>2</v>
      </c>
      <c r="D17" s="65" t="s">
        <v>51</v>
      </c>
      <c r="E17" s="63">
        <v>2</v>
      </c>
      <c r="F17" s="62"/>
      <c r="G17" s="63">
        <v>2</v>
      </c>
      <c r="H17" s="62"/>
      <c r="I17" s="63">
        <v>3</v>
      </c>
      <c r="J17" s="62"/>
      <c r="K17" s="63"/>
      <c r="L17" s="62"/>
      <c r="M17" s="63">
        <v>2</v>
      </c>
      <c r="N17" s="62"/>
      <c r="O17" s="63">
        <v>3</v>
      </c>
      <c r="P17" s="62"/>
      <c r="Q17" s="48"/>
      <c r="R17" s="49"/>
      <c r="S17" s="26"/>
      <c r="T17" s="50"/>
      <c r="U17" s="54"/>
      <c r="V17" s="2" t="s">
        <v>52</v>
      </c>
    </row>
    <row r="18" spans="1:22" s="2" customFormat="1" ht="41.25">
      <c r="A18" s="83"/>
      <c r="B18" s="70"/>
      <c r="C18" s="60">
        <v>1</v>
      </c>
      <c r="D18" s="65" t="s">
        <v>53</v>
      </c>
      <c r="E18" s="96">
        <v>3</v>
      </c>
      <c r="F18" s="62"/>
      <c r="G18" s="96">
        <v>2</v>
      </c>
      <c r="H18" s="62"/>
      <c r="I18" s="96">
        <v>2</v>
      </c>
      <c r="J18" s="62"/>
      <c r="K18" s="96"/>
      <c r="L18" s="62"/>
      <c r="M18" s="96">
        <v>2</v>
      </c>
      <c r="N18" s="62"/>
      <c r="O18" s="96">
        <v>0</v>
      </c>
      <c r="P18" s="62"/>
      <c r="Q18" s="48"/>
      <c r="R18" s="49"/>
      <c r="S18" s="26"/>
      <c r="T18" s="50"/>
      <c r="U18" s="54"/>
      <c r="V18" s="2" t="s">
        <v>55</v>
      </c>
    </row>
    <row r="19" spans="1:22" s="2" customFormat="1" ht="54.75">
      <c r="A19" s="83"/>
      <c r="B19" s="70"/>
      <c r="C19" s="60">
        <v>1</v>
      </c>
      <c r="D19" s="64" t="s">
        <v>54</v>
      </c>
      <c r="E19" s="97"/>
      <c r="F19" s="47"/>
      <c r="G19" s="97"/>
      <c r="H19" s="47"/>
      <c r="I19" s="97"/>
      <c r="J19" s="47"/>
      <c r="K19" s="97"/>
      <c r="L19" s="47"/>
      <c r="M19" s="97"/>
      <c r="N19" s="47"/>
      <c r="O19" s="97"/>
      <c r="P19" s="47"/>
      <c r="Q19" s="48"/>
      <c r="R19" s="49"/>
      <c r="S19" s="26"/>
      <c r="T19" s="50"/>
      <c r="U19" s="54" t="s">
        <v>30</v>
      </c>
      <c r="V19" s="2" t="s">
        <v>55</v>
      </c>
    </row>
    <row r="20" spans="1:21" s="2" customFormat="1" ht="13.5">
      <c r="A20" s="83"/>
      <c r="B20" s="6" t="s">
        <v>8</v>
      </c>
      <c r="C20" s="6">
        <f>C12+C13+C14+C15+C16+C17+C18+C19</f>
        <v>9</v>
      </c>
      <c r="D20" s="6"/>
      <c r="E20" s="6">
        <f>E12+E13+E16+E17+E18</f>
        <v>14</v>
      </c>
      <c r="F20" s="6">
        <f aca="true" t="shared" si="1" ref="E20:R20">SUM(F12:F19)</f>
        <v>0</v>
      </c>
      <c r="G20" s="6">
        <f t="shared" si="1"/>
        <v>6</v>
      </c>
      <c r="H20" s="6">
        <f t="shared" si="1"/>
        <v>0</v>
      </c>
      <c r="I20" s="6">
        <f t="shared" si="1"/>
        <v>16</v>
      </c>
      <c r="J20" s="6">
        <f t="shared" si="1"/>
        <v>0</v>
      </c>
      <c r="K20" s="6">
        <f t="shared" si="1"/>
        <v>4</v>
      </c>
      <c r="L20" s="6">
        <f t="shared" si="1"/>
        <v>0</v>
      </c>
      <c r="M20" s="6">
        <f t="shared" si="1"/>
        <v>9</v>
      </c>
      <c r="N20" s="6">
        <f t="shared" si="1"/>
        <v>0</v>
      </c>
      <c r="O20" s="6">
        <f t="shared" si="1"/>
        <v>13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30"/>
      <c r="T20" s="30"/>
      <c r="U20" s="54"/>
    </row>
    <row r="21" spans="1:22" s="2" customFormat="1" ht="13.5">
      <c r="A21" s="83"/>
      <c r="B21" s="89" t="s">
        <v>16</v>
      </c>
      <c r="C21" s="27">
        <v>1</v>
      </c>
      <c r="D21" s="103" t="s">
        <v>33</v>
      </c>
      <c r="E21" s="38">
        <v>1</v>
      </c>
      <c r="F21" s="5"/>
      <c r="G21" s="38"/>
      <c r="H21" s="5"/>
      <c r="I21" s="38">
        <v>1</v>
      </c>
      <c r="J21" s="5"/>
      <c r="K21" s="38"/>
      <c r="L21" s="5"/>
      <c r="M21" s="38">
        <v>1</v>
      </c>
      <c r="N21" s="5"/>
      <c r="O21" s="38">
        <v>2</v>
      </c>
      <c r="P21" s="5"/>
      <c r="Q21" s="38"/>
      <c r="R21" s="39"/>
      <c r="S21" s="26" t="s">
        <v>44</v>
      </c>
      <c r="T21" s="35"/>
      <c r="U21" s="32" t="s">
        <v>30</v>
      </c>
      <c r="V21" s="2" t="s">
        <v>34</v>
      </c>
    </row>
    <row r="22" spans="1:22" s="2" customFormat="1" ht="41.25">
      <c r="A22" s="83"/>
      <c r="B22" s="90"/>
      <c r="C22" s="27">
        <v>1</v>
      </c>
      <c r="D22" s="103" t="s">
        <v>49</v>
      </c>
      <c r="E22" s="38">
        <v>1</v>
      </c>
      <c r="F22" s="5"/>
      <c r="G22" s="38">
        <v>1</v>
      </c>
      <c r="H22" s="5"/>
      <c r="I22" s="38">
        <v>1</v>
      </c>
      <c r="J22" s="5"/>
      <c r="K22" s="38">
        <v>1</v>
      </c>
      <c r="L22" s="5"/>
      <c r="M22" s="38">
        <v>1</v>
      </c>
      <c r="N22" s="5"/>
      <c r="O22" s="38">
        <v>2</v>
      </c>
      <c r="P22" s="5"/>
      <c r="Q22" s="38"/>
      <c r="R22" s="69"/>
      <c r="S22" s="26" t="s">
        <v>44</v>
      </c>
      <c r="T22" s="35"/>
      <c r="U22" s="32"/>
      <c r="V22" s="2" t="s">
        <v>29</v>
      </c>
    </row>
    <row r="23" spans="1:21" s="2" customFormat="1" ht="13.5">
      <c r="A23" s="84"/>
      <c r="B23" s="6" t="s">
        <v>8</v>
      </c>
      <c r="C23" s="6">
        <f>SUM(C21:C21)</f>
        <v>1</v>
      </c>
      <c r="D23" s="11"/>
      <c r="E23" s="6">
        <f>E21+E22</f>
        <v>2</v>
      </c>
      <c r="F23" s="6">
        <f aca="true" t="shared" si="2" ref="F23:R23">F21+F22</f>
        <v>0</v>
      </c>
      <c r="G23" s="6">
        <f t="shared" si="2"/>
        <v>1</v>
      </c>
      <c r="H23" s="6">
        <f t="shared" si="2"/>
        <v>0</v>
      </c>
      <c r="I23" s="6">
        <f t="shared" si="2"/>
        <v>2</v>
      </c>
      <c r="J23" s="6">
        <f t="shared" si="2"/>
        <v>0</v>
      </c>
      <c r="K23" s="6">
        <f t="shared" si="2"/>
        <v>1</v>
      </c>
      <c r="L23" s="6">
        <f t="shared" si="2"/>
        <v>0</v>
      </c>
      <c r="M23" s="6">
        <f t="shared" si="2"/>
        <v>2</v>
      </c>
      <c r="N23" s="6">
        <f t="shared" si="2"/>
        <v>0</v>
      </c>
      <c r="O23" s="6">
        <f t="shared" si="2"/>
        <v>4</v>
      </c>
      <c r="P23" s="6">
        <f t="shared" si="2"/>
        <v>0</v>
      </c>
      <c r="Q23" s="6">
        <f t="shared" si="2"/>
        <v>0</v>
      </c>
      <c r="R23" s="6">
        <f t="shared" si="2"/>
        <v>0</v>
      </c>
      <c r="S23" s="24"/>
      <c r="T23" s="24"/>
      <c r="U23" s="32"/>
    </row>
    <row r="24" spans="1:21" s="2" customFormat="1" ht="13.5">
      <c r="A24" s="21" t="s">
        <v>9</v>
      </c>
      <c r="B24" s="21"/>
      <c r="C24" s="21">
        <f>C20+C23+C11</f>
        <v>14</v>
      </c>
      <c r="D24" s="22"/>
      <c r="E24" s="21">
        <f>E11+E20+E23</f>
        <v>20</v>
      </c>
      <c r="F24" s="21">
        <f>F11+F20+F23</f>
        <v>0</v>
      </c>
      <c r="G24" s="21">
        <f>G11+G20+G23</f>
        <v>7</v>
      </c>
      <c r="H24" s="21">
        <f>H11+H20+H23</f>
        <v>0</v>
      </c>
      <c r="I24" s="21">
        <f>I11+I20+I23</f>
        <v>25</v>
      </c>
      <c r="J24" s="21">
        <f>J11+J20+J23</f>
        <v>0</v>
      </c>
      <c r="K24" s="21">
        <f>K11+K20+K23</f>
        <v>5</v>
      </c>
      <c r="L24" s="21">
        <f>L11+L20+L23</f>
        <v>0</v>
      </c>
      <c r="M24" s="21">
        <f>M11+M20+M23</f>
        <v>15</v>
      </c>
      <c r="N24" s="21">
        <f>N11+N20+N23</f>
        <v>0</v>
      </c>
      <c r="O24" s="21">
        <f>O11+O20+O23</f>
        <v>25</v>
      </c>
      <c r="P24" s="21">
        <f>P11+P20+P23</f>
        <v>0</v>
      </c>
      <c r="Q24" s="21">
        <f>Q11+Q20+Q23</f>
        <v>0</v>
      </c>
      <c r="R24" s="21">
        <f>R11+R20+R23</f>
        <v>0</v>
      </c>
      <c r="S24" s="25"/>
      <c r="T24" s="31"/>
      <c r="U24" s="32"/>
    </row>
    <row r="25" spans="1:21" s="2" customFormat="1" ht="13.5">
      <c r="A25" s="21" t="s">
        <v>9</v>
      </c>
      <c r="B25" s="21"/>
      <c r="C25" s="21"/>
      <c r="D25" s="22"/>
      <c r="E25" s="21">
        <f>E11+E20+E23</f>
        <v>20</v>
      </c>
      <c r="F25" s="21">
        <f>F11+F20+F23</f>
        <v>0</v>
      </c>
      <c r="G25" s="21">
        <f>G11+G20+G23</f>
        <v>7</v>
      </c>
      <c r="H25" s="21">
        <f>H11+H20+H23</f>
        <v>0</v>
      </c>
      <c r="I25" s="21">
        <f>I11+I20+I23</f>
        <v>25</v>
      </c>
      <c r="J25" s="21">
        <f>J11+J20+J23</f>
        <v>0</v>
      </c>
      <c r="K25" s="21">
        <f>K11+K20+K23</f>
        <v>5</v>
      </c>
      <c r="L25" s="21">
        <f>L11+L20+L23</f>
        <v>0</v>
      </c>
      <c r="M25" s="21">
        <f>M11+M20+M23</f>
        <v>15</v>
      </c>
      <c r="N25" s="21">
        <f>N11+N20+N23</f>
        <v>0</v>
      </c>
      <c r="O25" s="21">
        <f>O11+O20+O23</f>
        <v>25</v>
      </c>
      <c r="P25" s="21">
        <f>P11+P20+P23</f>
        <v>0</v>
      </c>
      <c r="Q25" s="21">
        <f>Q11+Q20+Q23</f>
        <v>0</v>
      </c>
      <c r="R25" s="21">
        <f>R11+R20+R23</f>
        <v>0</v>
      </c>
      <c r="S25" s="25"/>
      <c r="T25" s="23"/>
      <c r="U25" s="32"/>
    </row>
    <row r="26" spans="1:21" s="2" customFormat="1" ht="13.5">
      <c r="A26" s="4"/>
      <c r="B26" s="4"/>
      <c r="C26" s="4"/>
      <c r="S26" s="7"/>
      <c r="T26" s="19"/>
      <c r="U26" s="54"/>
    </row>
    <row r="27" spans="1:21" s="2" customFormat="1" ht="13.5">
      <c r="A27" s="13" t="s">
        <v>18</v>
      </c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20"/>
      <c r="U27" s="54"/>
    </row>
    <row r="28" spans="1:21" s="2" customFormat="1" ht="13.5">
      <c r="A28" s="4"/>
      <c r="B28" s="4"/>
      <c r="C28" s="4"/>
      <c r="S28" s="7"/>
      <c r="T28" s="19"/>
      <c r="U28" s="54"/>
    </row>
    <row r="29" spans="1:20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95"/>
      <c r="T29" s="95"/>
    </row>
  </sheetData>
  <sheetProtection/>
  <mergeCells count="36">
    <mergeCell ref="E18:E19"/>
    <mergeCell ref="G18:G19"/>
    <mergeCell ref="I18:I19"/>
    <mergeCell ref="K18:K19"/>
    <mergeCell ref="M18:M19"/>
    <mergeCell ref="O18:O19"/>
    <mergeCell ref="M13:M15"/>
    <mergeCell ref="O13:O15"/>
    <mergeCell ref="Q13:Q15"/>
    <mergeCell ref="O1:R1"/>
    <mergeCell ref="S29:T29"/>
    <mergeCell ref="Q3:R4"/>
    <mergeCell ref="E4:F4"/>
    <mergeCell ref="O3:P4"/>
    <mergeCell ref="I3:L3"/>
    <mergeCell ref="E13:E15"/>
    <mergeCell ref="G13:G15"/>
    <mergeCell ref="I13:I15"/>
    <mergeCell ref="K13:K15"/>
    <mergeCell ref="D3:D5"/>
    <mergeCell ref="B3:B5"/>
    <mergeCell ref="B6:B10"/>
    <mergeCell ref="G4:H4"/>
    <mergeCell ref="E3:H3"/>
    <mergeCell ref="B1:N1"/>
    <mergeCell ref="C3:C5"/>
    <mergeCell ref="B12:B19"/>
    <mergeCell ref="S3:S5"/>
    <mergeCell ref="A2:T2"/>
    <mergeCell ref="T3:T5"/>
    <mergeCell ref="A3:A5"/>
    <mergeCell ref="K4:L4"/>
    <mergeCell ref="A6:A23"/>
    <mergeCell ref="M3:N4"/>
    <mergeCell ref="I4:J4"/>
    <mergeCell ref="B21:B22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2021-03-21T15:40:00Z</cp:lastPrinted>
  <dcterms:created xsi:type="dcterms:W3CDTF">2010-12-19T07:52:50Z</dcterms:created>
  <dcterms:modified xsi:type="dcterms:W3CDTF">2021-03-22T14:09:57Z</dcterms:modified>
  <cp:category/>
  <cp:version/>
  <cp:contentType/>
  <cp:contentStatus/>
</cp:coreProperties>
</file>